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750" firstSheet="1" activeTab="1"/>
  </bookViews>
  <sheets>
    <sheet name="统计结果" sheetId="2" r:id="rId1"/>
    <sheet name="火炬开发区保障性住房分配、退出信息表" sheetId="1" r:id="rId2"/>
  </sheets>
  <externalReferences>
    <externalReference r:id="rId3"/>
  </externalReferences>
  <definedNames>
    <definedName name="_xlnm._FilterDatabase" localSheetId="1" hidden="1">火炬开发区保障性住房分配、退出信息表!$B$3:$F$87</definedName>
    <definedName name="_xlnm.Print_Area" localSheetId="1">火炬开发区保障性住房分配、退出信息表!$B$2:$G$10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<sst xmlns="http://schemas.openxmlformats.org/spreadsheetml/2006/main" count="53" uniqueCount="48">
  <si>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</si>
  <si>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</si>
  <si>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</si>
  <si>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</si>
  <si>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</si>
  <si>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</si>
  <si>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</si>
  <si>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</si>
  <si>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</si>
  <si>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</si>
  <si>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</si>
  <si>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</si>
  <si>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</si>
  <si>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</si>
  <si>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</si>
  <si>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</si>
  <si>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</si>
  <si>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</si>
  <si>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</si>
  <si>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</si>
  <si>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</si>
  <si>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</si>
  <si>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</si>
  <si>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</si>
  <si>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</si>
  <si>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</si>
  <si>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</si>
  <si>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</si>
  <si>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</si>
  <si>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</si>
  <si>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</si>
  <si>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</si>
  <si>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</si>
  <si>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</si>
  <si>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</si>
  <si>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</si>
  <si>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</si>
  <si>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</si>
  <si>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</si>
  <si>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</si>
  <si>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中山火炬开发区保障性住房分配、退出信息表（2024年9月份）</t>
  </si>
  <si>
    <t>镇区</t>
  </si>
  <si>
    <t>退出申请或放弃审核</t>
  </si>
  <si>
    <t>民众街道</t>
  </si>
  <si>
    <t>信息表详细名单如下：</t>
  </si>
  <si>
    <t>一、当月经审核符合保障性住房资格的家庭：1、杨文松；2、何春燕；3、黄少梅；4、郑凤初；5、邝志忠；</t>
  </si>
  <si>
    <t xml:space="preserve">                                                                            6、陈柳彩； 7、罗伟林。</t>
  </si>
  <si>
    <t>二、轮候分配公租房的家庭：1、张春丽；2、刘勤娣；3、陈柳彩。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</si>
</sst>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2"/>
      <name val="宋体"/>
      <charset val="134"/>
    </font>
    <font>
      <sz val="22"/>
      <color rgb="FF000000"/>
      <name val="仿宋_GB2312"/>
      <charset val="134"/>
    </font>
    <font>
      <sz val="12"/>
      <name val="仿宋_GB2312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2"/>
      <color indexed="17"/>
      <name val="宋体"/>
      <charset val="134"/>
    </font>
    <font>
      <b/>
      <sz val="11"/>
      <color rgb="FF3F3F3F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5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40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49" fillId="0" borderId="18" applyNumberFormat="false" applyFill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47" fillId="5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2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1" fillId="40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8" fillId="44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36" fillId="30" borderId="14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8" fillId="4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0" fillId="44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8" fillId="4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43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3" fillId="52" borderId="0" applyNumberFormat="false" applyBorder="false" applyAlignment="false" applyProtection="false">
      <alignment vertical="center"/>
    </xf>
    <xf numFmtId="0" fontId="40" fillId="41" borderId="15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4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0" fillId="43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3" fillId="53" borderId="0" applyNumberFormat="false" applyBorder="false" applyAlignment="false" applyProtection="false">
      <alignment vertical="center"/>
    </xf>
    <xf numFmtId="0" fontId="38" fillId="36" borderId="0" applyNumberFormat="false" applyBorder="false" applyAlignment="false" applyProtection="false">
      <alignment vertical="center"/>
    </xf>
    <xf numFmtId="0" fontId="18" fillId="45" borderId="0" applyNumberFormat="false" applyBorder="false" applyAlignment="false" applyProtection="false">
      <alignment vertical="center"/>
    </xf>
    <xf numFmtId="0" fontId="23" fillId="54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5" fillId="48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46" borderId="0" applyNumberFormat="false" applyBorder="false" applyAlignment="false" applyProtection="false">
      <alignment vertical="center"/>
    </xf>
    <xf numFmtId="0" fontId="20" fillId="45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8" fillId="40" borderId="0" applyNumberFormat="false" applyBorder="false" applyAlignment="false" applyProtection="false">
      <alignment vertical="center"/>
    </xf>
    <xf numFmtId="0" fontId="14" fillId="4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34" fillId="0" borderId="13" applyNumberFormat="false" applyFill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39" fillId="3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3" fillId="39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8" fillId="25" borderId="10" applyNumberFormat="false" applyAlignment="false" applyProtection="false">
      <alignment vertical="center"/>
    </xf>
    <xf numFmtId="0" fontId="42" fillId="0" borderId="9" applyNumberFormat="false" applyFill="false" applyAlignment="false" applyProtection="false">
      <alignment vertical="center"/>
    </xf>
    <xf numFmtId="0" fontId="27" fillId="24" borderId="6" applyNumberForma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1" fillId="49" borderId="17" applyNumberFormat="false" applyFon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6" fillId="41" borderId="1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2" fillId="12" borderId="7" applyNumberFormat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3" fillId="5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4" fillId="0" borderId="16" applyNumberFormat="false" applyFill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0" fillId="0" borderId="0"/>
    <xf numFmtId="0" fontId="33" fillId="0" borderId="11" applyNumberFormat="false" applyFill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1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9" fillId="5" borderId="6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50" fillId="0" borderId="19" applyNumberFormat="false" applyFill="false" applyAlignment="false" applyProtection="false">
      <alignment vertical="center"/>
    </xf>
    <xf numFmtId="0" fontId="52" fillId="5" borderId="20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8" fillId="43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51" fillId="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6" fillId="0" borderId="0" xfId="0" applyFont="true">
      <alignment vertical="center"/>
    </xf>
    <xf numFmtId="176" fontId="6" fillId="0" borderId="0" xfId="0" applyNumberFormat="true" applyFont="true">
      <alignment vertical="center"/>
    </xf>
    <xf numFmtId="0" fontId="7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/>
    </xf>
    <xf numFmtId="176" fontId="6" fillId="0" borderId="0" xfId="0" applyNumberFormat="true" applyFont="true" applyAlignment="true">
      <alignment horizontal="left" vertical="center"/>
    </xf>
    <xf numFmtId="0" fontId="7" fillId="0" borderId="0" xfId="0" applyFont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5" fillId="0" borderId="0" xfId="11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9" fillId="0" borderId="2" xfId="11" applyFont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8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left" vertical="center"/>
    </xf>
    <xf numFmtId="0" fontId="11" fillId="0" borderId="0" xfId="0" applyFont="true" applyFill="true" applyBorder="true" applyAlignment="true">
      <alignment horizontal="left" vertical="center"/>
    </xf>
    <xf numFmtId="0" fontId="11" fillId="0" borderId="0" xfId="0" applyFont="true" applyFill="true" applyBorder="true" applyAlignment="true">
      <alignment horizontal="center" vertical="center"/>
    </xf>
    <xf numFmtId="0" fontId="11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12" fillId="0" borderId="2" xfId="133" applyFont="true" applyBorder="true" applyAlignment="true">
      <alignment horizontal="center" vertical="center" wrapText="true"/>
    </xf>
    <xf numFmtId="0" fontId="13" fillId="0" borderId="2" xfId="39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3" fillId="0" borderId="2" xfId="39" applyFont="true" applyFill="true" applyBorder="true" applyAlignment="true">
      <alignment horizontal="center" vertical="center"/>
    </xf>
    <xf numFmtId="0" fontId="13" fillId="0" borderId="2" xfId="39" applyFont="true" applyBorder="true" applyAlignment="true" quotePrefix="true">
      <alignment horizontal="center" vertical="center"/>
    </xf>
  </cellXfs>
  <cellStyles count="165">
    <cellStyle name="常规" xfId="0" builtinId="0"/>
    <cellStyle name="40% - 强调文字颜色 3 2" xfId="1"/>
    <cellStyle name="20% - 着色 1" xfId="2"/>
    <cellStyle name="40% - 着色 5" xfId="3"/>
    <cellStyle name="20% - 着色 4" xfId="4"/>
    <cellStyle name="标题 2 2" xfId="5"/>
    <cellStyle name="40% - 着色 5 2" xfId="6"/>
    <cellStyle name="差_中山市公建物业投资管理有限公司祈安苑3栋面积计算表" xfId="7"/>
    <cellStyle name="40% - 着色 4" xfId="8"/>
    <cellStyle name="适中 2" xfId="9"/>
    <cellStyle name="好_中山市公建物业投资管理有限公司祈安苑6栋面积计算表" xfId="10"/>
    <cellStyle name="常规 2" xfId="11"/>
    <cellStyle name="差_中山市公建物业投资管理有限公司祈安苑4栋面积计算表" xfId="12"/>
    <cellStyle name="好_中山市公建物业投资管理有限公司祈安苑5栋面积计算表 2" xfId="13"/>
    <cellStyle name="差_中山市公建物业投资管理有限公司祈安苑5栋面积计算表" xfId="14"/>
    <cellStyle name="20% - 着色 3" xfId="15"/>
    <cellStyle name="差_中山市公建物业投资管理有限公司祈安苑7栋面积计算表" xfId="16"/>
    <cellStyle name="20% - 着色 5" xfId="17"/>
    <cellStyle name="着色 5" xfId="18"/>
    <cellStyle name="20% - 着色 1 2" xfId="19"/>
    <cellStyle name="差_中山市公建物业投资管理有限公司祈安苑6栋面积计算表 2" xfId="20"/>
    <cellStyle name="着色 4" xfId="21"/>
    <cellStyle name="20% - 着色 6 2" xfId="22"/>
    <cellStyle name="60% - 强调文字颜色 2 2" xfId="23"/>
    <cellStyle name="60% - 强调文字颜色 6 2" xfId="24"/>
    <cellStyle name="着色 5 2" xfId="25"/>
    <cellStyle name="20% - 强调文字颜色 5 2" xfId="26"/>
    <cellStyle name="40% - 强调文字颜色 2 2" xfId="27"/>
    <cellStyle name="20% - 着色 2 2" xfId="28"/>
    <cellStyle name="好_中山市公建物业投资管理有限公司祈安苑7栋面积计算表 2" xfId="29"/>
    <cellStyle name="差_中山市公建物业投资管理有限公司祈安苑3栋面积计算表 2" xfId="30"/>
    <cellStyle name="着色 1 2" xfId="31"/>
    <cellStyle name="40% - 着色 1" xfId="32"/>
    <cellStyle name="20% - 着色 5 2" xfId="33"/>
    <cellStyle name="20% - 着色 4 2" xfId="34"/>
    <cellStyle name="输入 2" xfId="35"/>
    <cellStyle name="60% - 强调文字颜色 5 2" xfId="36"/>
    <cellStyle name="20% - 着色 2" xfId="37"/>
    <cellStyle name="差 2" xfId="38"/>
    <cellStyle name="常规_Sheet4" xfId="39"/>
    <cellStyle name="标题 5" xfId="40"/>
    <cellStyle name="差_房源分配表" xfId="41"/>
    <cellStyle name="60% - 着色 6 2" xfId="42"/>
    <cellStyle name="强调文字颜色 6 2" xfId="43"/>
    <cellStyle name="20% - 强调文字颜色 6 2" xfId="44"/>
    <cellStyle name="着色 1" xfId="45"/>
    <cellStyle name="40% - 强调文字颜色 1 2" xfId="46"/>
    <cellStyle name="20% - 着色 6" xfId="47"/>
    <cellStyle name="20% - 着色 3 2" xfId="48"/>
    <cellStyle name="着色 6" xfId="49"/>
    <cellStyle name="强调文字颜色 5 2" xfId="50"/>
    <cellStyle name="60% - 着色 5 2" xfId="51"/>
    <cellStyle name="好_中山市公建物业投资管理有限公司祈安苑5栋面积计算表" xfId="52"/>
    <cellStyle name="强调文字颜色 1 2" xfId="53"/>
    <cellStyle name="差_中山市公建物业投资管理有限公司祈安苑5栋面积计算表 2" xfId="54"/>
    <cellStyle name="60% - 着色 1 2" xfId="55"/>
    <cellStyle name="20% - 强调文字颜色 2 2" xfId="56"/>
    <cellStyle name="着色 2" xfId="57"/>
    <cellStyle name="40% - 着色 6" xfId="58"/>
    <cellStyle name="好 2" xfId="59"/>
    <cellStyle name="60% - 着色 3" xfId="60"/>
    <cellStyle name="强调文字颜色 3" xfId="61" builtinId="37"/>
    <cellStyle name="输出 2" xfId="62"/>
    <cellStyle name="40% - 强调文字颜色 4 2" xfId="63"/>
    <cellStyle name="40% - 强调文字颜色 2" xfId="64" builtinId="35"/>
    <cellStyle name="好_中山市公建物业投资管理有限公司祈安苑6栋面积计算表 2" xfId="65"/>
    <cellStyle name="强调文字颜色 2 2" xfId="66"/>
    <cellStyle name="60% - 着色 2 2" xfId="67"/>
    <cellStyle name="60% - 强调文字颜色 2" xfId="68" builtinId="36"/>
    <cellStyle name="40% - 强调文字颜色 1" xfId="69" builtinId="31"/>
    <cellStyle name="60% - 着色 2" xfId="70"/>
    <cellStyle name="强调文字颜色 2" xfId="71" builtinId="33"/>
    <cellStyle name="适中" xfId="72" builtinId="28"/>
    <cellStyle name="60% - 着色 1" xfId="73"/>
    <cellStyle name="强调文字颜色 1" xfId="74" builtinId="29"/>
    <cellStyle name="标题 4 2" xfId="75"/>
    <cellStyle name="好" xfId="76" builtinId="26"/>
    <cellStyle name="40% - 强调文字颜色 5 2" xfId="77"/>
    <cellStyle name="标题" xfId="78" builtinId="15"/>
    <cellStyle name="60% - 强调文字颜色 3" xfId="79" builtinId="40"/>
    <cellStyle name="60% - 强调文字颜色 1 2" xfId="80"/>
    <cellStyle name="60% - 强调文字颜色 1" xfId="81" builtinId="32"/>
    <cellStyle name="40% - 着色 4 2" xfId="82"/>
    <cellStyle name="20% - 强调文字颜色 1 2" xfId="83"/>
    <cellStyle name="40% - 强调文字颜色 3" xfId="84" builtinId="39"/>
    <cellStyle name="60% - 着色 4" xfId="85"/>
    <cellStyle name="强调文字颜色 4" xfId="86" builtinId="41"/>
    <cellStyle name="汇总 2" xfId="87"/>
    <cellStyle name="千位分隔[0]" xfId="88" builtinId="6"/>
    <cellStyle name="已访问的超链接" xfId="89" builtinId="9"/>
    <cellStyle name="差_房源分配表 2" xfId="90"/>
    <cellStyle name="差" xfId="91" builtinId="27"/>
    <cellStyle name="货币" xfId="92" builtinId="4"/>
    <cellStyle name="40% - 着色 3 2" xfId="93"/>
    <cellStyle name="20% - 强调文字颜色 3" xfId="94" builtinId="38"/>
    <cellStyle name="差_中山市公建物业投资管理有限公司祈安苑7栋面积计算表 2" xfId="95"/>
    <cellStyle name="60% - 强调文字颜色 6" xfId="96" builtinId="52"/>
    <cellStyle name="超链接" xfId="97" builtinId="8"/>
    <cellStyle name="检查单元格 2" xfId="98"/>
    <cellStyle name="标题 1" xfId="99" builtinId="16"/>
    <cellStyle name="输入" xfId="100" builtinId="20"/>
    <cellStyle name="60% - 强调文字颜色 5" xfId="101" builtinId="48"/>
    <cellStyle name="好_中山市公建物业投资管理有限公司祈安苑7栋面积计算表" xfId="102"/>
    <cellStyle name="20% - 强调文字颜色 2" xfId="103" builtinId="34"/>
    <cellStyle name="注释" xfId="104" builtinId="10"/>
    <cellStyle name="60% - 强调文字颜色 4" xfId="105" builtinId="44"/>
    <cellStyle name="强调文字颜色 3 2" xfId="106"/>
    <cellStyle name="60% - 着色 3 2" xfId="107"/>
    <cellStyle name="标题 2" xfId="108" builtinId="17"/>
    <cellStyle name="60% - 强调文字颜色 4 2" xfId="109"/>
    <cellStyle name="警告文本" xfId="110" builtinId="11"/>
    <cellStyle name="注释 2" xfId="111"/>
    <cellStyle name="千位分隔" xfId="112" builtinId="3"/>
    <cellStyle name="20% - 强调文字颜色 1" xfId="113" builtinId="30"/>
    <cellStyle name="百分比" xfId="114" builtinId="5"/>
    <cellStyle name="着色 3 2" xfId="115"/>
    <cellStyle name="计算 2" xfId="116"/>
    <cellStyle name="解释性文本" xfId="117" builtinId="53"/>
    <cellStyle name="标题 3" xfId="118" builtinId="18"/>
    <cellStyle name="着色 6 2" xfId="119"/>
    <cellStyle name="60% - 强调文字颜色 3 2" xfId="120"/>
    <cellStyle name="60% - 着色 5" xfId="121"/>
    <cellStyle name="强调文字颜色 5" xfId="122" builtinId="45"/>
    <cellStyle name="20% - 强调文字颜色 3 2" xfId="123"/>
    <cellStyle name="检查单元格" xfId="124" builtinId="23"/>
    <cellStyle name="差_中山市公建物业投资管理有限公司祈安苑6栋面积计算表" xfId="125"/>
    <cellStyle name="60% - 着色 6" xfId="126"/>
    <cellStyle name="强调文字颜色 6" xfId="127" builtinId="49"/>
    <cellStyle name="着色 4 2" xfId="128"/>
    <cellStyle name="20% - 强调文字颜色 6" xfId="129" builtinId="50"/>
    <cellStyle name="40% - 强调文字颜色 6" xfId="130" builtinId="51"/>
    <cellStyle name="链接单元格" xfId="131" builtinId="24"/>
    <cellStyle name="40% - 着色 2" xfId="132"/>
    <cellStyle name="常规_统计" xfId="133"/>
    <cellStyle name="标题 3 2" xfId="134"/>
    <cellStyle name="40% - 着色 6 2" xfId="135"/>
    <cellStyle name="60% - 着色 4 2" xfId="136"/>
    <cellStyle name="强调文字颜色 4 2" xfId="137"/>
    <cellStyle name="标题 4" xfId="138" builtinId="19"/>
    <cellStyle name="20% - 强调文字颜色 4 2" xfId="139"/>
    <cellStyle name="好_中山市公建物业投资管理有限公司祈安苑3栋面积计算表" xfId="140"/>
    <cellStyle name="好_房源分配表" xfId="141"/>
    <cellStyle name="40% - 强调文字颜色 6 2" xfId="142"/>
    <cellStyle name="计算" xfId="143" builtinId="22"/>
    <cellStyle name="着色 3" xfId="144"/>
    <cellStyle name="好_中山市公建物业投资管理有限公司祈安苑4栋面积计算表 2" xfId="145"/>
    <cellStyle name="40% - 着色 2 2" xfId="146"/>
    <cellStyle name="链接单元格 2" xfId="147"/>
    <cellStyle name="标题 1 2" xfId="148"/>
    <cellStyle name="输出" xfId="149" builtinId="21"/>
    <cellStyle name="40% - 强调文字颜色 4" xfId="150" builtinId="43"/>
    <cellStyle name="解释性文本 2" xfId="151"/>
    <cellStyle name="40% - 着色 3" xfId="152"/>
    <cellStyle name="着色 2 2" xfId="153"/>
    <cellStyle name="40% - 着色 1 2" xfId="154"/>
    <cellStyle name="货币[0]" xfId="155" builtinId="7"/>
    <cellStyle name="40% - 强调文字颜色 5" xfId="156" builtinId="47"/>
    <cellStyle name="好_中山市公建物业投资管理有限公司祈安苑4栋面积计算表" xfId="157"/>
    <cellStyle name="汇总" xfId="158" builtinId="25"/>
    <cellStyle name="警告文本 2" xfId="159"/>
    <cellStyle name="20% - 强调文字颜色 5" xfId="160" builtinId="46"/>
    <cellStyle name="好_中山市公建物业投资管理有限公司祈安苑3栋面积计算表 2" xfId="161"/>
    <cellStyle name="好_房源分配表 2" xfId="162"/>
    <cellStyle name="20% - 强调文字颜色 4" xfId="163" builtinId="42"/>
    <cellStyle name="差_中山市公建物业投资管理有限公司祈安苑4栋面积计算表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="37" customFormat="true" ht="18.75" spans="1:6">
      <c r="A2" s="43" t="s">
        <v>6</v>
      </c>
      <c r="B2" s="39" t="s">
        <v>7</v>
      </c>
      <c r="C2" s="40">
        <f>COUNTIF(火炬开发区保障性住房分配、退出信息表!F:F,MID(B2,1,2))</f>
        <v>0</v>
      </c>
      <c r="D2" s="40" t="e">
        <f>COUNTIF(#REF!,MID(B2,1,2))</f>
        <v>#REF!</v>
      </c>
      <c r="E2" s="40" t="e">
        <f>COUNTIF(#REF!,MID(B2,1,2))</f>
        <v>#REF!</v>
      </c>
      <c r="F2" s="40" t="e">
        <f>COUNTIF(#REF!,MID(B2,1,2))</f>
        <v>#REF!</v>
      </c>
    </row>
    <row r="3" s="37" customFormat="true" ht="18.75" spans="1:6">
      <c r="A3" s="43" t="s">
        <v>8</v>
      </c>
      <c r="B3" s="39" t="s">
        <v>9</v>
      </c>
      <c r="C3" s="40">
        <f>COUNTIF(火炬开发区保障性住房分配、退出信息表!F:F,MID(B3,1,2))</f>
        <v>0</v>
      </c>
      <c r="D3" s="40" t="e">
        <f>COUNTIF(#REF!,MID(B3,1,2))</f>
        <v>#REF!</v>
      </c>
      <c r="E3" s="40" t="e">
        <f>COUNTIF(#REF!,MID(B3,1,2))</f>
        <v>#REF!</v>
      </c>
      <c r="F3" s="40" t="e">
        <f>COUNTIF(#REF!,MID(B3,1,2))</f>
        <v>#REF!</v>
      </c>
    </row>
    <row r="4" s="37" customFormat="true" ht="18.75" spans="1:6">
      <c r="A4" s="43" t="s">
        <v>10</v>
      </c>
      <c r="B4" s="39" t="s">
        <v>11</v>
      </c>
      <c r="C4" s="40">
        <f>COUNTIF(火炬开发区保障性住房分配、退出信息表!F:F,MID(B4,1,2))</f>
        <v>0</v>
      </c>
      <c r="D4" s="40" t="e">
        <f>COUNTIF(#REF!,MID(B4,1,2))</f>
        <v>#REF!</v>
      </c>
      <c r="E4" s="40" t="e">
        <f>COUNTIF(#REF!,MID(B4,1,2))</f>
        <v>#REF!</v>
      </c>
      <c r="F4" s="40" t="e">
        <f>COUNTIF(#REF!,MID(B4,1,2))</f>
        <v>#REF!</v>
      </c>
    </row>
    <row r="5" s="37" customFormat="true" ht="18.75" spans="1:6">
      <c r="A5" s="43" t="s">
        <v>12</v>
      </c>
      <c r="B5" s="39" t="s">
        <v>13</v>
      </c>
      <c r="C5" s="40">
        <f>COUNTIF(火炬开发区保障性住房分配、退出信息表!F:F,MID(B5,1,2))</f>
        <v>0</v>
      </c>
      <c r="D5" s="40" t="e">
        <f>COUNTIF(#REF!,MID(B5,1,2))</f>
        <v>#REF!</v>
      </c>
      <c r="E5" s="40" t="e">
        <f>COUNTIF(#REF!,MID(B5,1,2))</f>
        <v>#REF!</v>
      </c>
      <c r="F5" s="40" t="e">
        <f>COUNTIF(#REF!,MID(B5,1,2))</f>
        <v>#REF!</v>
      </c>
    </row>
    <row r="6" s="37" customFormat="true" ht="18.75" spans="1:6">
      <c r="A6" s="43" t="s">
        <v>14</v>
      </c>
      <c r="B6" s="39" t="s">
        <v>15</v>
      </c>
      <c r="C6" s="40">
        <f>COUNTIF(火炬开发区保障性住房分配、退出信息表!F:F,MID(B6,1,2))</f>
        <v>0</v>
      </c>
      <c r="D6" s="40" t="e">
        <f>COUNTIF(#REF!,MID(B6,1,2))</f>
        <v>#REF!</v>
      </c>
      <c r="E6" s="40" t="e">
        <f>COUNTIF(#REF!,MID(B6,1,2))</f>
        <v>#REF!</v>
      </c>
      <c r="F6" s="40" t="e">
        <f>COUNTIF(#REF!,MID(B6,1,2))</f>
        <v>#REF!</v>
      </c>
    </row>
    <row r="7" s="37" customFormat="true" ht="18.75" spans="1:6">
      <c r="A7" s="43" t="s">
        <v>16</v>
      </c>
      <c r="B7" s="39" t="s">
        <v>17</v>
      </c>
      <c r="C7" s="40">
        <f>COUNTIF(火炬开发区保障性住房分配、退出信息表!F:F,MID(B7,1,2))</f>
        <v>0</v>
      </c>
      <c r="D7" s="40" t="e">
        <f>COUNTIF(#REF!,MID(B7,1,2))</f>
        <v>#REF!</v>
      </c>
      <c r="E7" s="40" t="e">
        <f>COUNTIF(#REF!,MID(B7,1,2))</f>
        <v>#REF!</v>
      </c>
      <c r="F7" s="40" t="e">
        <f>COUNTIF(#REF!,MID(B7,1,2))</f>
        <v>#REF!</v>
      </c>
    </row>
    <row r="8" s="37" customFormat="true" ht="18.75" spans="1:6">
      <c r="A8" s="43" t="s">
        <v>18</v>
      </c>
      <c r="B8" s="39" t="s">
        <v>19</v>
      </c>
      <c r="C8" s="40">
        <f>COUNTIF(火炬开发区保障性住房分配、退出信息表!F:F,MID(B8,1,2))</f>
        <v>0</v>
      </c>
      <c r="D8" s="40" t="e">
        <f>COUNTIF(#REF!,MID(B8,1,2))</f>
        <v>#REF!</v>
      </c>
      <c r="E8" s="40" t="e">
        <f>COUNTIF(#REF!,MID(B8,1,2))</f>
        <v>#REF!</v>
      </c>
      <c r="F8" s="40" t="e">
        <f>COUNTIF(#REF!,MID(B8,1,2))</f>
        <v>#REF!</v>
      </c>
    </row>
    <row r="9" s="37" customFormat="true" ht="18.75" spans="1:6">
      <c r="A9" s="43" t="s">
        <v>20</v>
      </c>
      <c r="B9" s="39" t="s">
        <v>21</v>
      </c>
      <c r="C9" s="40">
        <f>COUNTIF(火炬开发区保障性住房分配、退出信息表!F:F,MID(B9,1,2))</f>
        <v>0</v>
      </c>
      <c r="D9" s="40" t="e">
        <f>COUNTIF(#REF!,MID(B9,1,2))</f>
        <v>#REF!</v>
      </c>
      <c r="E9" s="40" t="e">
        <f>COUNTIF(#REF!,MID(B9,1,2))</f>
        <v>#REF!</v>
      </c>
      <c r="F9" s="40" t="e">
        <f>COUNTIF(#REF!,MID(B9,1,2))</f>
        <v>#REF!</v>
      </c>
    </row>
    <row r="10" s="37" customFormat="true" ht="18.75" spans="1:6">
      <c r="A10" s="43" t="s">
        <v>22</v>
      </c>
      <c r="B10" s="39" t="s">
        <v>23</v>
      </c>
      <c r="C10" s="40">
        <f>COUNTIF(火炬开发区保障性住房分配、退出信息表!F:F,MID(B10,1,2))</f>
        <v>0</v>
      </c>
      <c r="D10" s="40" t="e">
        <f>COUNTIF(#REF!,MID(B10,1,2))</f>
        <v>#REF!</v>
      </c>
      <c r="E10" s="40" t="e">
        <f>COUNTIF(#REF!,MID(B10,1,2))</f>
        <v>#REF!</v>
      </c>
      <c r="F10" s="40" t="e">
        <f>COUNTIF(#REF!,MID(B10,1,2))</f>
        <v>#REF!</v>
      </c>
    </row>
    <row r="11" s="37" customFormat="true" ht="18.75" spans="1:6">
      <c r="A11" s="39">
        <v>10</v>
      </c>
      <c r="B11" s="39" t="s">
        <v>24</v>
      </c>
      <c r="C11" s="40">
        <f>COUNTIF(火炬开发区保障性住房分配、退出信息表!F:F,MID(B11,1,2))</f>
        <v>0</v>
      </c>
      <c r="D11" s="40" t="e">
        <f>COUNTIF(#REF!,MID(B11,1,2))</f>
        <v>#REF!</v>
      </c>
      <c r="E11" s="40" t="e">
        <f>COUNTIF(#REF!,MID(B11,1,2))</f>
        <v>#REF!</v>
      </c>
      <c r="F11" s="40" t="e">
        <f>COUNTIF(#REF!,MID(B11,1,2))</f>
        <v>#REF!</v>
      </c>
    </row>
    <row r="12" s="37" customFormat="true" ht="18.75" spans="1:6">
      <c r="A12" s="39">
        <v>11</v>
      </c>
      <c r="B12" s="39" t="s">
        <v>25</v>
      </c>
      <c r="C12" s="40">
        <f>COUNTIF(火炬开发区保障性住房分配、退出信息表!F:F,MID(B12,1,2))</f>
        <v>0</v>
      </c>
      <c r="D12" s="40" t="e">
        <f>COUNTIF(#REF!,MID(B12,1,2))</f>
        <v>#REF!</v>
      </c>
      <c r="E12" s="40" t="e">
        <f>COUNTIF(#REF!,MID(B12,1,2))</f>
        <v>#REF!</v>
      </c>
      <c r="F12" s="40" t="e">
        <f>COUNTIF(#REF!,MID(B12,1,2))</f>
        <v>#REF!</v>
      </c>
    </row>
    <row r="13" s="37" customFormat="true" ht="18.75" spans="1:6">
      <c r="A13" s="39">
        <v>12</v>
      </c>
      <c r="B13" s="39" t="s">
        <v>26</v>
      </c>
      <c r="C13" s="40">
        <f>COUNTIF(火炬开发区保障性住房分配、退出信息表!F:F,MID(B13,1,2))</f>
        <v>0</v>
      </c>
      <c r="D13" s="40" t="e">
        <f>COUNTIF(#REF!,MID(B13,1,2))</f>
        <v>#REF!</v>
      </c>
      <c r="E13" s="40" t="e">
        <f>COUNTIF(#REF!,MID(B13,1,2))</f>
        <v>#REF!</v>
      </c>
      <c r="F13" s="40" t="e">
        <f>COUNTIF(#REF!,MID(B13,1,2))</f>
        <v>#REF!</v>
      </c>
    </row>
    <row r="14" s="37" customFormat="true" ht="18.75" spans="1:6">
      <c r="A14" s="39">
        <v>13</v>
      </c>
      <c r="B14" s="39" t="s">
        <v>27</v>
      </c>
      <c r="C14" s="40">
        <f>COUNTIF(火炬开发区保障性住房分配、退出信息表!F:F,MID(B14,1,2))</f>
        <v>0</v>
      </c>
      <c r="D14" s="40" t="e">
        <f>COUNTIF(#REF!,MID(B14,1,2))</f>
        <v>#REF!</v>
      </c>
      <c r="E14" s="40" t="e">
        <f>COUNTIF(#REF!,MID(B14,1,2))</f>
        <v>#REF!</v>
      </c>
      <c r="F14" s="40" t="e">
        <f>COUNTIF(#REF!,MID(B14,1,2))</f>
        <v>#REF!</v>
      </c>
    </row>
    <row r="15" s="37" customFormat="true" ht="18.75" spans="1:6">
      <c r="A15" s="39">
        <v>14</v>
      </c>
      <c r="B15" s="39" t="s">
        <v>28</v>
      </c>
      <c r="C15" s="40">
        <f>COUNTIF(火炬开发区保障性住房分配、退出信息表!F:F,MID(B15,1,2))</f>
        <v>0</v>
      </c>
      <c r="D15" s="40" t="e">
        <f>COUNTIF(#REF!,MID(B15,1,2))</f>
        <v>#REF!</v>
      </c>
      <c r="E15" s="40" t="e">
        <f>COUNTIF(#REF!,MID(B15,1,2))</f>
        <v>#REF!</v>
      </c>
      <c r="F15" s="40" t="e">
        <f>COUNTIF(#REF!,MID(B15,1,2))</f>
        <v>#REF!</v>
      </c>
    </row>
    <row r="16" s="37" customFormat="true" ht="18.75" spans="1:6">
      <c r="A16" s="39">
        <v>15</v>
      </c>
      <c r="B16" s="39" t="s">
        <v>29</v>
      </c>
      <c r="C16" s="40">
        <f>COUNTIF(火炬开发区保障性住房分配、退出信息表!F:F,MID(B16,1,2))</f>
        <v>0</v>
      </c>
      <c r="D16" s="40" t="e">
        <f>COUNTIF(#REF!,MID(B16,1,2))</f>
        <v>#REF!</v>
      </c>
      <c r="E16" s="40" t="e">
        <f>COUNTIF(#REF!,MID(B16,1,2))</f>
        <v>#REF!</v>
      </c>
      <c r="F16" s="40" t="e">
        <f>COUNTIF(#REF!,MID(B16,1,2))</f>
        <v>#REF!</v>
      </c>
    </row>
    <row r="17" s="37" customFormat="true" ht="18.75" spans="1:6">
      <c r="A17" s="39">
        <v>16</v>
      </c>
      <c r="B17" s="39" t="s">
        <v>30</v>
      </c>
      <c r="C17" s="40">
        <f>COUNTIF(火炬开发区保障性住房分配、退出信息表!F:F,MID(B17,1,2))</f>
        <v>0</v>
      </c>
      <c r="D17" s="40" t="e">
        <f>COUNTIF(#REF!,MID(B17,1,2))</f>
        <v>#REF!</v>
      </c>
      <c r="E17" s="40" t="e">
        <f>COUNTIF(#REF!,MID(B17,1,2))</f>
        <v>#REF!</v>
      </c>
      <c r="F17" s="40" t="e">
        <f>COUNTIF(#REF!,MID(B17,1,2))</f>
        <v>#REF!</v>
      </c>
    </row>
    <row r="18" s="37" customFormat="true" ht="18.75" spans="1:6">
      <c r="A18" s="39">
        <v>17</v>
      </c>
      <c r="B18" s="39" t="s">
        <v>31</v>
      </c>
      <c r="C18" s="40">
        <f>COUNTIF(火炬开发区保障性住房分配、退出信息表!F:F,MID(B18,1,2))</f>
        <v>0</v>
      </c>
      <c r="D18" s="40" t="e">
        <f>COUNTIF(#REF!,MID(B18,1,2))</f>
        <v>#REF!</v>
      </c>
      <c r="E18" s="40" t="e">
        <f>COUNTIF(#REF!,MID(B18,1,2))</f>
        <v>#REF!</v>
      </c>
      <c r="F18" s="40" t="e">
        <f>COUNTIF(#REF!,MID(B18,1,2))</f>
        <v>#REF!</v>
      </c>
    </row>
    <row r="19" s="37" customFormat="true" ht="18.75" spans="1:6">
      <c r="A19" s="39">
        <v>18</v>
      </c>
      <c r="B19" s="39" t="s">
        <v>32</v>
      </c>
      <c r="C19" s="40">
        <f>COUNTIF(火炬开发区保障性住房分配、退出信息表!F:F,MID(B19,1,2))</f>
        <v>0</v>
      </c>
      <c r="D19" s="40" t="e">
        <f>COUNTIF(#REF!,MID(B19,1,2))</f>
        <v>#REF!</v>
      </c>
      <c r="E19" s="40" t="e">
        <f>COUNTIF(#REF!,MID(B19,1,2))</f>
        <v>#REF!</v>
      </c>
      <c r="F19" s="40" t="e">
        <f>COUNTIF(#REF!,MID(B19,1,2))</f>
        <v>#REF!</v>
      </c>
    </row>
    <row r="20" s="37" customFormat="true" ht="18.75" spans="1:6">
      <c r="A20" s="39">
        <v>19</v>
      </c>
      <c r="B20" s="39" t="s">
        <v>33</v>
      </c>
      <c r="C20" s="40">
        <f>COUNTIF(火炬开发区保障性住房分配、退出信息表!F:F,MID(B20,1,2))</f>
        <v>0</v>
      </c>
      <c r="D20" s="40" t="e">
        <f>COUNTIF(#REF!,MID(B20,1,2))</f>
        <v>#REF!</v>
      </c>
      <c r="E20" s="40" t="e">
        <f>COUNTIF(#REF!,MID(B20,1,2))</f>
        <v>#REF!</v>
      </c>
      <c r="F20" s="40" t="e">
        <f>COUNTIF(#REF!,MID(B20,1,2))</f>
        <v>#REF!</v>
      </c>
    </row>
    <row r="21" s="37" customFormat="true" ht="18.75" spans="1:6">
      <c r="A21" s="39">
        <v>20</v>
      </c>
      <c r="B21" s="39" t="s">
        <v>34</v>
      </c>
      <c r="C21" s="40">
        <f>COUNTIF(火炬开发区保障性住房分配、退出信息表!F:F,MID(B21,1,2))</f>
        <v>0</v>
      </c>
      <c r="D21" s="40" t="e">
        <f>COUNTIF(#REF!,MID(B21,1,2))</f>
        <v>#REF!</v>
      </c>
      <c r="E21" s="40" t="e">
        <f>COUNTIF(#REF!,MID(B21,1,2))</f>
        <v>#REF!</v>
      </c>
      <c r="F21" s="40" t="e">
        <f>COUNTIF(#REF!,MID(B21,1,2))</f>
        <v>#REF!</v>
      </c>
    </row>
    <row r="22" s="37" customFormat="true" ht="18.75" spans="1:6">
      <c r="A22" s="39">
        <v>21</v>
      </c>
      <c r="B22" s="39" t="s">
        <v>35</v>
      </c>
      <c r="C22" s="40">
        <f>COUNTIF(火炬开发区保障性住房分配、退出信息表!F:F,MID(B22,1,2))</f>
        <v>0</v>
      </c>
      <c r="D22" s="40" t="e">
        <f>COUNTIF(#REF!,MID(B22,1,2))</f>
        <v>#REF!</v>
      </c>
      <c r="E22" s="40" t="e">
        <f>COUNTIF(#REF!,MID(B22,1,2))</f>
        <v>#REF!</v>
      </c>
      <c r="F22" s="40" t="e">
        <f>COUNTIF(#REF!,MID(B22,1,2))</f>
        <v>#REF!</v>
      </c>
    </row>
    <row r="23" s="37" customFormat="true" ht="18.75" spans="1:6">
      <c r="A23" s="39">
        <v>22</v>
      </c>
      <c r="B23" s="39" t="s">
        <v>36</v>
      </c>
      <c r="C23" s="40">
        <f>COUNTIF(火炬开发区保障性住房分配、退出信息表!F:F,MID(B23,1,2))</f>
        <v>0</v>
      </c>
      <c r="D23" s="40" t="e">
        <f>COUNTIF(#REF!,MID(B23,1,2))</f>
        <v>#REF!</v>
      </c>
      <c r="E23" s="40" t="e">
        <f>COUNTIF(#REF!,MID(B23,1,2))</f>
        <v>#REF!</v>
      </c>
      <c r="F23" s="40" t="e">
        <f>COUNTIF(#REF!,MID(B23,1,2))</f>
        <v>#REF!</v>
      </c>
    </row>
    <row r="24" s="37" customFormat="true" ht="18.75" spans="1:6">
      <c r="A24" s="39">
        <v>23</v>
      </c>
      <c r="B24" s="39" t="s">
        <v>37</v>
      </c>
      <c r="C24" s="40">
        <f>COUNTIF(火炬开发区保障性住房分配、退出信息表!F:F,MID(B24,1,2))</f>
        <v>0</v>
      </c>
      <c r="D24" s="40" t="e">
        <f>COUNTIF(#REF!,MID(B24,1,2))</f>
        <v>#REF!</v>
      </c>
      <c r="E24" s="40" t="e">
        <f>COUNTIF(#REF!,MID(B24,1,2))</f>
        <v>#REF!</v>
      </c>
      <c r="F24" s="40" t="e">
        <f>COUNTIF(#REF!,MID(B24,1,2))</f>
        <v>#REF!</v>
      </c>
    </row>
    <row r="25" s="37" customFormat="true" ht="18.75" spans="1:6">
      <c r="A25" s="39">
        <v>24</v>
      </c>
      <c r="B25" s="39" t="s">
        <v>38</v>
      </c>
      <c r="C25" s="40">
        <f>COUNTIF(火炬开发区保障性住房分配、退出信息表!F:F,MID(B25,1,2))</f>
        <v>0</v>
      </c>
      <c r="D25" s="40" t="e">
        <f>COUNTIF(#REF!,MID(B25,1,2))</f>
        <v>#REF!</v>
      </c>
      <c r="E25" s="40" t="e">
        <f>COUNTIF(#REF!,MID(B25,1,2))</f>
        <v>#REF!</v>
      </c>
      <c r="F25" s="40" t="e">
        <f>COUNTIF(#REF!,MID(B25,1,2))</f>
        <v>#REF!</v>
      </c>
    </row>
    <row r="26" ht="18.75" spans="1:6">
      <c r="A26" s="41"/>
      <c r="B26" s="42" t="s">
        <v>39</v>
      </c>
      <c r="C26" s="40">
        <f>SUM(C2:C25)</f>
        <v>0</v>
      </c>
      <c r="D26" s="40" t="e">
        <f>SUM(D2:D25)</f>
        <v>#REF!</v>
      </c>
      <c r="E26" s="40" t="e">
        <f>SUM(E2:E25)</f>
        <v>#REF!</v>
      </c>
      <c r="F26" s="40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70" zoomScaleNormal="70" topLeftCell="B1" workbookViewId="0">
      <selection activeCell="B2" sqref="B2:G2"/>
    </sheetView>
  </sheetViews>
  <sheetFormatPr defaultColWidth="9" defaultRowHeight="15.75"/>
  <cols>
    <col min="1" max="1" width="6.75" customWidth="true"/>
    <col min="2" max="2" width="11.375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6"/>
      <c r="J2" s="15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6"/>
    </row>
    <row r="4" ht="55" customHeight="true" spans="2:12">
      <c r="B4" s="6" t="s">
        <v>15</v>
      </c>
      <c r="C4" s="7">
        <v>5</v>
      </c>
      <c r="D4" s="7">
        <v>0</v>
      </c>
      <c r="E4" s="7">
        <v>0</v>
      </c>
      <c r="F4" s="7">
        <v>0</v>
      </c>
      <c r="G4" s="23">
        <v>0</v>
      </c>
      <c r="I4" s="26"/>
      <c r="J4" s="22"/>
      <c r="L4" s="24"/>
    </row>
    <row r="5" ht="55" customHeight="true" spans="2:12">
      <c r="B5" s="6" t="s">
        <v>43</v>
      </c>
      <c r="C5" s="7">
        <v>2</v>
      </c>
      <c r="D5" s="7">
        <v>0</v>
      </c>
      <c r="E5" s="7">
        <v>0</v>
      </c>
      <c r="F5" s="7">
        <v>3</v>
      </c>
      <c r="G5" s="23">
        <v>0</v>
      </c>
      <c r="I5" s="26"/>
      <c r="L5" s="24"/>
    </row>
    <row r="6" ht="31.5" customHeight="true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true" ht="31" customHeight="true" spans="2:12">
      <c r="B7" s="11" t="s">
        <v>44</v>
      </c>
      <c r="C7" s="12"/>
      <c r="D7" s="13"/>
      <c r="E7" s="13"/>
      <c r="F7" s="12"/>
      <c r="G7" s="12"/>
      <c r="I7" s="28"/>
      <c r="J7" s="29"/>
      <c r="L7" s="30"/>
    </row>
    <row r="8" s="1" customFormat="true" ht="31" customHeight="true" spans="2:12">
      <c r="B8" s="11" t="s">
        <v>45</v>
      </c>
      <c r="C8" s="11"/>
      <c r="D8" s="11"/>
      <c r="E8" s="11"/>
      <c r="F8" s="11"/>
      <c r="G8" s="11"/>
      <c r="I8" s="28"/>
      <c r="J8" s="29"/>
      <c r="L8" s="30"/>
    </row>
    <row r="9" s="1" customFormat="true" ht="31" customHeight="true" spans="2:12">
      <c r="B9" s="14" t="s">
        <v>46</v>
      </c>
      <c r="C9" s="11"/>
      <c r="D9" s="11"/>
      <c r="E9" s="11"/>
      <c r="F9" s="11"/>
      <c r="G9" s="11"/>
      <c r="I9" s="31"/>
      <c r="J9" s="29"/>
      <c r="L9" s="30"/>
    </row>
    <row r="10" s="1" customFormat="true" ht="31" customHeight="true" spans="2:12">
      <c r="B10" s="14" t="s">
        <v>47</v>
      </c>
      <c r="C10" s="11"/>
      <c r="D10" s="11"/>
      <c r="E10" s="11"/>
      <c r="F10" s="11"/>
      <c r="G10" s="11"/>
      <c r="I10" s="32"/>
      <c r="J10" s="33"/>
      <c r="L10" s="34"/>
    </row>
    <row r="11" spans="3:12">
      <c r="C11" s="15"/>
      <c r="D11" s="16"/>
      <c r="E11" s="16"/>
      <c r="G11" s="24"/>
      <c r="I11" s="18"/>
      <c r="J11" s="15"/>
      <c r="L11" s="35"/>
    </row>
    <row r="12" spans="3:12">
      <c r="C12" s="15"/>
      <c r="D12" s="16"/>
      <c r="E12" s="16"/>
      <c r="F12" s="18"/>
      <c r="G12" s="24"/>
      <c r="I12" s="19"/>
      <c r="J12" s="15"/>
      <c r="L12" s="35"/>
    </row>
    <row r="13" spans="3:12">
      <c r="C13" s="17"/>
      <c r="D13" s="16"/>
      <c r="E13"/>
      <c r="F13" s="19"/>
      <c r="G13" s="24"/>
      <c r="I13" s="19"/>
      <c r="J13" s="15"/>
      <c r="L13" s="35"/>
    </row>
    <row r="14" spans="3:12">
      <c r="C14" s="18"/>
      <c r="D14" s="16"/>
      <c r="E14"/>
      <c r="F14" s="25"/>
      <c r="G14" s="24"/>
      <c r="I14" s="2"/>
      <c r="J14" s="15"/>
      <c r="L14" s="35"/>
    </row>
    <row r="15" spans="3:12">
      <c r="C15" s="19"/>
      <c r="D15" s="18"/>
      <c r="E15"/>
      <c r="F15" s="25"/>
      <c r="G15" s="24"/>
      <c r="J15" s="15"/>
      <c r="L15" s="35"/>
    </row>
    <row r="16" spans="4:12">
      <c r="D16" s="19"/>
      <c r="E16" s="1"/>
      <c r="F16" s="18"/>
      <c r="G16" s="24"/>
      <c r="J16" s="17"/>
      <c r="L16" s="35"/>
    </row>
    <row r="17" spans="5:12">
      <c r="E17"/>
      <c r="F17" s="18"/>
      <c r="G17" s="24"/>
      <c r="J17" s="15"/>
      <c r="L17" s="35"/>
    </row>
    <row r="18" spans="5:12">
      <c r="E18"/>
      <c r="F18" s="19"/>
      <c r="G18" s="24"/>
      <c r="J18" s="15"/>
      <c r="L18" s="35"/>
    </row>
    <row r="19" spans="3:12">
      <c r="C19" s="15"/>
      <c r="E19"/>
      <c r="F19" s="19"/>
      <c r="G19" s="24"/>
      <c r="J19" s="17"/>
      <c r="L19" s="15"/>
    </row>
    <row r="20" spans="3:12">
      <c r="C20" s="15"/>
      <c r="D20"/>
      <c r="E20"/>
      <c r="F20" s="19"/>
      <c r="G20" s="24"/>
      <c r="J20" s="17"/>
      <c r="L20" s="15"/>
    </row>
    <row r="21" spans="3:12">
      <c r="C21" s="15"/>
      <c r="D21"/>
      <c r="E21"/>
      <c r="F21" s="19"/>
      <c r="G21" s="24"/>
      <c r="J21" s="17"/>
      <c r="L21" s="27"/>
    </row>
    <row r="22" spans="3:12">
      <c r="C22" s="15"/>
      <c r="D22"/>
      <c r="E22"/>
      <c r="F22" s="19"/>
      <c r="G22" s="24"/>
      <c r="J22" s="17"/>
      <c r="L22" s="27"/>
    </row>
    <row r="23" spans="3:12">
      <c r="C23" s="15"/>
      <c r="D23"/>
      <c r="E23"/>
      <c r="F23" s="15"/>
      <c r="G23" s="24"/>
      <c r="J23" s="36"/>
      <c r="L23" s="15"/>
    </row>
    <row r="24" ht="18.75" spans="2:12">
      <c r="B24" s="20"/>
      <c r="C24" s="15"/>
      <c r="D24" s="21"/>
      <c r="E24" s="21"/>
      <c r="F24" s="19"/>
      <c r="G24" s="24"/>
      <c r="J24" s="36"/>
      <c r="L24" s="15"/>
    </row>
    <row r="25" spans="2:12">
      <c r="B25"/>
      <c r="C25" s="15"/>
      <c r="D25"/>
      <c r="F25" s="15"/>
      <c r="G25" s="24"/>
      <c r="L25" s="15"/>
    </row>
    <row r="26" spans="2:7">
      <c r="B26"/>
      <c r="C26" s="15"/>
      <c r="D26"/>
      <c r="F26" s="15"/>
      <c r="G26" s="24"/>
    </row>
    <row r="27" spans="2:7">
      <c r="B27"/>
      <c r="C27" s="17"/>
      <c r="D27"/>
      <c r="F27" s="26"/>
      <c r="G27" s="24"/>
    </row>
    <row r="28" spans="2:7">
      <c r="B28"/>
      <c r="C28" s="17"/>
      <c r="D28"/>
      <c r="F28" s="19"/>
      <c r="G28" s="24"/>
    </row>
    <row r="29" spans="2:7">
      <c r="B29"/>
      <c r="C29" s="17"/>
      <c r="D29"/>
      <c r="F29" s="19"/>
      <c r="G29" s="24"/>
    </row>
    <row r="30" spans="2:7">
      <c r="B30"/>
      <c r="C30" s="17"/>
      <c r="D30"/>
      <c r="F30" s="2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/>
      <c r="C36"/>
      <c r="D36"/>
      <c r="G36" s="24"/>
    </row>
    <row r="37" spans="2:7">
      <c r="B37"/>
      <c r="C37"/>
      <c r="D37"/>
      <c r="G37" s="24"/>
    </row>
    <row r="38" spans="2:7">
      <c r="B38" s="22"/>
      <c r="C38"/>
      <c r="D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D55"/>
      <c r="E55"/>
      <c r="G55" s="24"/>
    </row>
    <row r="56" spans="3:7">
      <c r="C56"/>
      <c r="D56"/>
      <c r="E56"/>
      <c r="G56" s="24"/>
    </row>
    <row r="57" spans="3:7">
      <c r="C57"/>
      <c r="E57"/>
      <c r="G57" s="24"/>
    </row>
    <row r="58" spans="3:7">
      <c r="C58"/>
      <c r="E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7">
      <c r="C71"/>
      <c r="G71" s="24"/>
    </row>
    <row r="72" spans="3:7">
      <c r="C72"/>
      <c r="G72" s="24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4">
    <mergeCell ref="B2:G2"/>
    <mergeCell ref="B8:G8"/>
    <mergeCell ref="B9:G9"/>
    <mergeCell ref="B10:G10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火炬开发区保障性住房分配、退出信息表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2015-09-11T00:26:00Z</dcterms:created>
  <cp:lastPrinted>2023-08-06T01:09:00Z</cp:lastPrinted>
  <dcterms:modified xsi:type="dcterms:W3CDTF">2024-11-07T09:35:30Z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